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7280" windowHeight="75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<sst xmlns="http://schemas.openxmlformats.org/spreadsheetml/2006/main" count="356" uniqueCount="249">
  <si>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</si>
  <si>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</si>
  <si>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</si>
  <si>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</si>
  <si>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</si>
  <si>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</si>
  <si>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</si>
  <si>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</si>
  <si>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</si>
  <si>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</si>
  <si>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</si>
  <si>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</si>
  <si>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</si>
  <si>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</si>
  <si>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</si>
  <si>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</si>
  <si>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</si>
  <si>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</si>
  <si>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</si>
  <si>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</si>
  <si>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</si>
  <si>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</si>
  <si>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</si>
  <si>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</si>
  <si>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</si>
  <si>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</si>
  <si>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</si>
  <si>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</si>
  <si>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</si>
  <si>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</si>
  <si>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</si>
  <si>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</si>
  <si>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</si>
  <si>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</si>
  <si>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</si>
  <si>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</si>
  <si>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</si>
  <si>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</si>
  <si>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</si>
  <si>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</si>
  <si>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</si>
  <si>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</si>
  <si>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</si>
  <si>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</si>
  <si>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</si>
  <si>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</si>
  <si>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</si>
  <si>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</si>
  <si>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</si>
  <si>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</si>
  <si>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</si>
  <si>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</si>
  <si>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</si>
  <si>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</si>
  <si>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</si>
  <si>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</si>
  <si>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</si>
  <si>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</si>
  <si>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</si>
  <si>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</si>
  <si>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</si>
  <si>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</si>
  <si>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</si>
  <si>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</si>
  <si>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</si>
  <si>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</si>
  <si>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</si>
  <si>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</si>
  <si>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</si>
  <si>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</si>
  <si>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</si>
  <si>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</si>
  <si>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</si>
  <si>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</si>
  <si>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</si>
  <si>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</si>
  <si>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</si>
  <si>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</si>
  <si>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</si>
  <si>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</si>
  <si>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</si>
  <si>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</si>
  <si>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</si>
  <si>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</si>
  <si>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</si>
  <si>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</si>
  <si>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</si>
  <si>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</si>
  <si>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</si>
  <si>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</si>
  <si>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</si>
  <si>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</si>
  <si>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</si>
  <si>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</si>
  <si>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</si>
  <si>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</si>
  <si>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</si>
  <si>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</si>
  <si>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</si>
  <si>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</si>
  <si>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</si>
  <si>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</si>
  <si>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</si>
  <si>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</si>
  <si>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</si>
  <si>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</si>
  <si>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</si>
  <si>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</si>
  <si>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</si>
  <si>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</si>
  <si>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</si>
  <si>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</si>
  <si>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</si>
  <si>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</si>
  <si>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</si>
  <si>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</si>
  <si>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</si>
  <si>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</si>
  <si>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</si>
  <si>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</si>
  <si>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</si>
  <si>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</si>
  <si>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</si>
  <si>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</si>
  <si>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</si>
  <si>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</si>
  <si>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</si>
  <si>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</si>
  <si>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</si>
  <si>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</si>
  <si>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</si>
  <si>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</si>
  <si>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</si>
  <si>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</si>
  <si>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</si>
  <si>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</si>
  <si>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</si>
  <si>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</si>
  <si>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</si>
  <si>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</si>
  <si>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</si>
  <si>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</si>
  <si>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</si>
  <si>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</si>
  <si>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</si>
  <si>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</si>
  <si>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</si>
  <si>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</si>
  <si>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</si>
  <si>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</si>
  <si>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</si>
  <si>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</si>
  <si>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</si>
  <si>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</si>
  <si>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</si>
  <si>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</si>
  <si>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</si>
  <si>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</si>
  <si>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</si>
  <si>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</si>
  <si>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</si>
  <si>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</si>
  <si>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</si>
  <si>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</si>
  <si>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</si>
  <si>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</si>
  <si>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</si>
  <si>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</si>
  <si>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</si>
  <si>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</si>
  <si>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</si>
  <si>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</si>
  <si>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</si>
  <si>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</si>
  <si>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</si>
  <si>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</si>
  <si>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</si>
  <si>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</si>
  <si>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</si>
  <si>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</si>
  <si>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</si>
  <si>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</si>
  <si>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</si>
  <si>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</si>
  <si>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</si>
  <si>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</si>
  <si>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</si>
  <si>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</si>
  <si>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</si>
  <si>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</si>
  <si>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</si>
  <si>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</si>
  <si>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</si>
  <si>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</si>
  <si>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</si>
  <si>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</si>
  <si>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</si>
  <si>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</si>
  <si>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</si>
  <si>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</si>
  <si>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</si>
  <si>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</si>
  <si>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</si>
  <si>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</si>
  <si>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</si>
  <si>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</si>
  <si>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</si>
  <si>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</si>
  <si>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</si>
  <si>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</si>
  <si>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</si>
  <si>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</si>
  <si>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</si>
  <si>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</si>
  <si>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</si>
  <si>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</si>
  <si>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</si>
  <si>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</si>
  <si>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</si>
  <si>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</si>
  <si>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</si>
  <si>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</si>
  <si>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</si>
  <si>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</si>
  <si>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</si>
  <si>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</si>
  <si>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</si>
  <si>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</si>
  <si>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</si>
  <si>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</si>
  <si>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</si>
  <si>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</si>
  <si>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</si>
  <si>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</si>
  <si>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</si>
  <si>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</si>
  <si>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</si>
  <si>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</si>
  <si>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</si>
  <si>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</si>
  <si>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</si>
  <si>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</si>
  <si>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</si>
  <si>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</si>
  <si>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</si>
  <si>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</si>
  <si>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</si>
  <si>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</si>
  <si>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nije primjenjivo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</si>
</sst>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R14" sqref="R1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7" activePane="bottomLeft" state="frozen"/>
      <selection pane="topLeft" activeCell="A1" sqref="A1"/>
      <selection pane="bottomLeft" activeCell="C14" sqref="C1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248</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0.6666666666666666</v>
      </c>
      <c r="B16" s="102"/>
      <c r="C16" s="103"/>
      <c r="F16" s="32">
        <f>+VALUE(A16)</f>
        <v>0.6666666666666666</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0.9166666666666666</v>
      </c>
    </row>
    <row r="22" spans="1:6" ht="24.75" customHeight="1">
      <c r="A22" s="28" t="s">
        <v>147</v>
      </c>
      <c r="B22" s="105" t="s">
        <v>32</v>
      </c>
      <c r="C22" s="106"/>
      <c r="F22" s="32">
        <f>+VALUE(A57)</f>
        <v>0.3333333333333333</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0.5555555555555556</v>
      </c>
    </row>
    <row r="27" spans="1:6" ht="15">
      <c r="A27" s="29" t="s">
        <v>39</v>
      </c>
      <c r="B27" s="107" t="s">
        <v>40</v>
      </c>
      <c r="C27" s="108"/>
      <c r="F27" s="32">
        <f>+VALUE(A103)</f>
        <v>1</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6</v>
      </c>
    </row>
    <row r="51" spans="1:3" ht="24.75" customHeight="1">
      <c r="A51" s="101">
        <f>_xlfn.IFERROR((COUNTIF(C38:C50,"Da")+(COUNTIF(C38:C50,"Djelomično")/2))/((COUNTIF(C38:C50,"Da")+COUNTIF(C38:C50,"Ne")+COUNTIF(C38:C50,"Djelomično"))),"Nije primjenjivo")</f>
        <v>0.9166666666666666</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6</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0.3333333333333333</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248</v>
      </c>
    </row>
    <row r="87" spans="1:3" ht="30">
      <c r="A87" s="15" t="s">
        <v>140</v>
      </c>
      <c r="B87" s="10" t="s">
        <v>130</v>
      </c>
      <c r="C87" s="79" t="s">
        <v>248</v>
      </c>
    </row>
    <row r="88" spans="1:3" ht="15">
      <c r="A88" s="15" t="s">
        <v>141</v>
      </c>
      <c r="B88" s="10" t="s">
        <v>21</v>
      </c>
      <c r="C88" s="79" t="s">
        <v>5</v>
      </c>
    </row>
    <row r="89" spans="1:3" ht="15">
      <c r="A89" s="15" t="s">
        <v>142</v>
      </c>
      <c r="B89" s="10" t="s">
        <v>131</v>
      </c>
      <c r="C89" s="79" t="s">
        <v>6</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0.5555555555555556</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0.6645299145299146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0.6666666666666666</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0.3333333333333333</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0.5555555555555556</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0.6645299145299146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2023-08-28T10:03:28Z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